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meaga\Downloads\"/>
    </mc:Choice>
  </mc:AlternateContent>
  <xr:revisionPtr revIDLastSave="0" documentId="8_{51818B27-B6F6-4A95-AAFA-EAAEA2893115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Company Valuation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gPzUiMaFcULNuN96d3s2lXXJWR6w=="/>
    </ext>
  </extLst>
</workbook>
</file>

<file path=xl/calcChain.xml><?xml version="1.0" encoding="utf-8"?>
<calcChain xmlns="http://schemas.openxmlformats.org/spreadsheetml/2006/main">
  <c r="C31" i="1" l="1"/>
  <c r="C19" i="1"/>
  <c r="C18" i="1"/>
  <c r="C8" i="1"/>
  <c r="C9" i="1" s="1"/>
  <c r="I7" i="1"/>
  <c r="D6" i="1"/>
  <c r="E6" i="1" s="1"/>
  <c r="F6" i="1" s="1"/>
  <c r="G6" i="1" s="1"/>
  <c r="H6" i="1" s="1"/>
  <c r="I6" i="1" s="1"/>
  <c r="D8" i="1" l="1"/>
  <c r="E8" i="1" l="1"/>
  <c r="D9" i="1"/>
  <c r="F8" i="1" l="1"/>
  <c r="E9" i="1"/>
  <c r="G8" i="1" l="1"/>
  <c r="F9" i="1"/>
  <c r="H8" i="1" l="1"/>
  <c r="G9" i="1"/>
  <c r="I8" i="1" l="1"/>
  <c r="I9" i="1" s="1"/>
  <c r="C11" i="1" s="1"/>
  <c r="C24" i="1" s="1"/>
  <c r="C32" i="1" s="1"/>
  <c r="H9" i="1"/>
</calcChain>
</file>

<file path=xl/sharedStrings.xml><?xml version="1.0" encoding="utf-8"?>
<sst xmlns="http://schemas.openxmlformats.org/spreadsheetml/2006/main" count="20" uniqueCount="18">
  <si>
    <t>Items in Blue are Changeable Inputs</t>
  </si>
  <si>
    <t>Discounted Cash Flow (DCF)</t>
  </si>
  <si>
    <t xml:space="preserve">Select a Discount Rate </t>
  </si>
  <si>
    <t>Note: Final year = Terminal Value + Free Cash Flow</t>
  </si>
  <si>
    <t>Period (t)</t>
  </si>
  <si>
    <t>Cash flows</t>
  </si>
  <si>
    <t>Discount rate (r)</t>
  </si>
  <si>
    <t>Present value</t>
  </si>
  <si>
    <t>Company Value</t>
  </si>
  <si>
    <t>Revenue Multiple</t>
  </si>
  <si>
    <t>Select at Revenue Multiple</t>
  </si>
  <si>
    <t>Forward Revenue (next year)</t>
  </si>
  <si>
    <t>Average Valuation</t>
  </si>
  <si>
    <t>Market Dynamics</t>
  </si>
  <si>
    <t>Technology Markets Down</t>
  </si>
  <si>
    <t>Space Markets Down</t>
  </si>
  <si>
    <t>Average Market Decline YoY</t>
  </si>
  <si>
    <t>Updated Company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</si>
</sst>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164" formatCode="#,##0_);\(#,##0\);@_)"/>
    <numFmt numFmtId="165" formatCode="0%_);\(0%\);@_)"/>
    <numFmt numFmtId="166" formatCode="0.0\x_);\(0.0\x\);@_)"/>
    <numFmt numFmtId="167" formatCode="0000\P"/>
    <numFmt numFmtId="168" formatCode="&quot;$&quot;#,##0.00_);\(&quot;$&quot;#,##0.00\);@_)"/>
    <numFmt numFmtId="169" formatCode="#,##0.0_);\(#,##0.0\);@_)"/>
  </numFmts>
  <fonts count="12" x14ac:knownFonts="1">
    <font>
      <sz val="11"/>
      <color theme="1"/>
      <name val="Calibri"/>
      <scheme val="minor"/>
    </font>
    <font>
      <b/>
      <sz val="11"/>
      <color rgb="FF0070C0"/>
      <name val="Calibri"/>
    </font>
    <font>
      <b/>
      <sz val="16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1"/>
      <color rgb="FF000000"/>
      <name val="Calibri"/>
    </font>
    <font>
      <b/>
      <sz val="11"/>
      <color rgb="FF0000FF"/>
      <name val="Calibri"/>
    </font>
    <font>
      <sz val="11"/>
      <color rgb="FF0000FF"/>
      <name val="Calibri"/>
    </font>
    <font>
      <b/>
      <sz val="11"/>
      <color rgb="FF000000"/>
      <name val="Calibri"/>
    </font>
    <font>
      <u/>
      <sz val="11"/>
      <color rgb="FF0000FF"/>
      <name val="Calibri"/>
    </font>
    <font>
      <u/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757070"/>
        <bgColor rgb="FF75707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1" xfId="0" applyFont="1" applyFill="1" applyBorder="1"/>
    <xf numFmtId="9" fontId="1" fillId="2" borderId="1" xfId="0" applyNumberFormat="1" applyFont="1" applyFill="1" applyBorder="1"/>
    <xf numFmtId="0" fontId="4" fillId="0" borderId="2" xfId="0" applyFont="1" applyBorder="1"/>
    <xf numFmtId="44" fontId="1" fillId="0" borderId="0" xfId="0" applyNumberFormat="1" applyFont="1"/>
    <xf numFmtId="9" fontId="3" fillId="0" borderId="0" xfId="0" applyNumberFormat="1" applyFont="1"/>
    <xf numFmtId="44" fontId="5" fillId="0" borderId="0" xfId="0" applyNumberFormat="1" applyFont="1"/>
    <xf numFmtId="0" fontId="4" fillId="0" borderId="0" xfId="0" applyFont="1" applyAlignment="1">
      <alignment horizontal="right"/>
    </xf>
    <xf numFmtId="44" fontId="4" fillId="0" borderId="0" xfId="0" applyNumberFormat="1" applyFont="1"/>
    <xf numFmtId="0" fontId="3" fillId="3" borderId="1" xfId="0" applyFont="1" applyFill="1" applyBorder="1"/>
    <xf numFmtId="0" fontId="4" fillId="3" borderId="1" xfId="0" applyFont="1" applyFill="1" applyBorder="1"/>
    <xf numFmtId="0" fontId="4" fillId="0" borderId="0" xfId="0" applyFont="1"/>
    <xf numFmtId="164" fontId="6" fillId="0" borderId="0" xfId="0" applyNumberFormat="1" applyFont="1"/>
    <xf numFmtId="164" fontId="4" fillId="0" borderId="0" xfId="0" applyNumberFormat="1" applyFont="1"/>
    <xf numFmtId="0" fontId="1" fillId="2" borderId="1" xfId="0" applyFont="1" applyFill="1" applyBorder="1"/>
    <xf numFmtId="164" fontId="5" fillId="0" borderId="0" xfId="0" applyNumberFormat="1" applyFont="1"/>
    <xf numFmtId="165" fontId="7" fillId="0" borderId="0" xfId="0" applyNumberFormat="1" applyFont="1"/>
    <xf numFmtId="165" fontId="3" fillId="0" borderId="0" xfId="0" applyNumberFormat="1" applyFont="1"/>
    <xf numFmtId="44" fontId="3" fillId="0" borderId="0" xfId="0" applyNumberFormat="1" applyFont="1"/>
    <xf numFmtId="164" fontId="7" fillId="0" borderId="0" xfId="0" applyNumberFormat="1" applyFont="1"/>
    <xf numFmtId="164" fontId="3" fillId="0" borderId="0" xfId="0" applyNumberFormat="1" applyFont="1"/>
    <xf numFmtId="164" fontId="4" fillId="3" borderId="1" xfId="0" applyNumberFormat="1" applyFont="1" applyFill="1" applyBorder="1"/>
    <xf numFmtId="9" fontId="7" fillId="0" borderId="0" xfId="0" applyNumberFormat="1" applyFont="1"/>
    <xf numFmtId="164" fontId="8" fillId="3" borderId="1" xfId="0" applyNumberFormat="1" applyFont="1" applyFill="1" applyBorder="1"/>
    <xf numFmtId="9" fontId="1" fillId="0" borderId="0" xfId="0" applyNumberFormat="1" applyFont="1"/>
    <xf numFmtId="166" fontId="7" fillId="0" borderId="0" xfId="0" applyNumberFormat="1" applyFont="1"/>
    <xf numFmtId="167" fontId="3" fillId="0" borderId="0" xfId="0" applyNumberFormat="1" applyFont="1"/>
    <xf numFmtId="14" fontId="4" fillId="0" borderId="0" xfId="0" applyNumberFormat="1" applyFont="1"/>
    <xf numFmtId="3" fontId="7" fillId="0" borderId="0" xfId="0" applyNumberFormat="1" applyFont="1"/>
    <xf numFmtId="3" fontId="9" fillId="0" borderId="0" xfId="0" applyNumberFormat="1" applyFont="1"/>
    <xf numFmtId="0" fontId="3" fillId="0" borderId="0" xfId="0" applyFont="1" applyAlignment="1">
      <alignment horizontal="left"/>
    </xf>
    <xf numFmtId="3" fontId="5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168" fontId="4" fillId="0" borderId="0" xfId="0" applyNumberFormat="1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9" fontId="4" fillId="0" borderId="0" xfId="0" applyNumberFormat="1" applyFont="1"/>
    <xf numFmtId="0" fontId="11" fillId="0" borderId="0" xfId="0" applyFont="1"/>
    <xf numFmtId="44" fontId="1" fillId="0" borderId="0" xfId="0" applyNumberFormat="1" applyFont="1" applyAlignment="1">
      <alignment horizont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tabSelected="1" workbookViewId="0">
      <selection activeCell="D4" sqref="D4"/>
    </sheetView>
  </sheetViews>
  <sheetFormatPr defaultColWidth="14.44140625" defaultRowHeight="15" customHeight="1" x14ac:dyDescent="0.3"/>
  <cols>
    <col min="1" max="1" width="9.109375" customWidth="1"/>
    <col min="2" max="2" width="26.44140625" customWidth="1"/>
    <col min="3" max="8" width="14.109375" customWidth="1"/>
    <col min="9" max="9" width="18.6640625" customWidth="1"/>
    <col min="10" max="26" width="9.109375" customWidth="1"/>
  </cols>
  <sheetData>
    <row r="1" spans="1:26" ht="14.25" customHeight="1" x14ac:dyDescent="0.4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8" customHeight="1" x14ac:dyDescent="0.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 x14ac:dyDescent="0.3">
      <c r="A4" s="2"/>
      <c r="B4" s="3" t="s">
        <v>2</v>
      </c>
      <c r="C4" s="4">
        <v>0.35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25" customHeight="1" x14ac:dyDescent="0.3">
      <c r="A5" s="2"/>
      <c r="B5" s="2"/>
      <c r="C5" s="2"/>
      <c r="D5" s="2"/>
      <c r="E5" s="2"/>
      <c r="F5" s="2"/>
      <c r="G5" s="2"/>
      <c r="H5" s="2"/>
      <c r="I5" s="2" t="s">
        <v>3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25" customHeight="1" x14ac:dyDescent="0.3">
      <c r="A6" s="2"/>
      <c r="B6" s="5" t="s">
        <v>4</v>
      </c>
      <c r="C6" s="5">
        <v>1</v>
      </c>
      <c r="D6" s="5">
        <f t="shared" ref="D6:I6" si="0">C6+1</f>
        <v>2</v>
      </c>
      <c r="E6" s="5">
        <f t="shared" si="0"/>
        <v>3</v>
      </c>
      <c r="F6" s="5">
        <f t="shared" si="0"/>
        <v>4</v>
      </c>
      <c r="G6" s="5">
        <f t="shared" si="0"/>
        <v>5</v>
      </c>
      <c r="H6" s="5">
        <f t="shared" si="0"/>
        <v>6</v>
      </c>
      <c r="I6" s="5">
        <f t="shared" si="0"/>
        <v>7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25" customHeight="1" x14ac:dyDescent="0.3">
      <c r="A7" s="2"/>
      <c r="B7" s="2" t="s">
        <v>5</v>
      </c>
      <c r="C7" s="6">
        <v>1000000</v>
      </c>
      <c r="D7" s="6">
        <v>1245000</v>
      </c>
      <c r="E7" s="6">
        <v>1258000</v>
      </c>
      <c r="F7" s="6">
        <v>1568000</v>
      </c>
      <c r="G7" s="6">
        <v>1895000</v>
      </c>
      <c r="H7" s="6">
        <v>2222000</v>
      </c>
      <c r="I7" s="6">
        <f>2549000+8000000</f>
        <v>10549000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25" customHeight="1" x14ac:dyDescent="0.3">
      <c r="A8" s="2"/>
      <c r="B8" s="2" t="s">
        <v>6</v>
      </c>
      <c r="C8" s="7">
        <f>C4</f>
        <v>0.35</v>
      </c>
      <c r="D8" s="7">
        <f t="shared" ref="D8:I8" si="1">C8</f>
        <v>0.35</v>
      </c>
      <c r="E8" s="7">
        <f t="shared" si="1"/>
        <v>0.35</v>
      </c>
      <c r="F8" s="7">
        <f t="shared" si="1"/>
        <v>0.35</v>
      </c>
      <c r="G8" s="7">
        <f t="shared" si="1"/>
        <v>0.35</v>
      </c>
      <c r="H8" s="7">
        <f t="shared" si="1"/>
        <v>0.35</v>
      </c>
      <c r="I8" s="7">
        <f t="shared" si="1"/>
        <v>0.35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25" customHeight="1" x14ac:dyDescent="0.3">
      <c r="A9" s="2"/>
      <c r="B9" s="2" t="s">
        <v>7</v>
      </c>
      <c r="C9" s="8">
        <f t="shared" ref="C9:I9" si="2">C7/(1+C8)^C6</f>
        <v>740740.74074074067</v>
      </c>
      <c r="D9" s="8">
        <f t="shared" si="2"/>
        <v>683127.57201646082</v>
      </c>
      <c r="E9" s="8">
        <f t="shared" si="2"/>
        <v>511304.17111212714</v>
      </c>
      <c r="F9" s="8">
        <f t="shared" si="2"/>
        <v>472074.9810421099</v>
      </c>
      <c r="G9" s="8">
        <f t="shared" si="2"/>
        <v>422610.58629761817</v>
      </c>
      <c r="H9" s="8">
        <f t="shared" si="2"/>
        <v>367063.7047799502</v>
      </c>
      <c r="I9" s="8">
        <f t="shared" si="2"/>
        <v>1290847.4253170965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25" customHeigh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25" customHeight="1" x14ac:dyDescent="0.3">
      <c r="A11" s="2"/>
      <c r="B11" s="9" t="s">
        <v>8</v>
      </c>
      <c r="C11" s="10">
        <f>SUM(C9:I9)</f>
        <v>4487769.1813061032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25" customHeight="1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25" customHeight="1" x14ac:dyDescent="0.3">
      <c r="A13" s="11"/>
      <c r="B13" s="1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7.399999999999999" customHeight="1" x14ac:dyDescent="0.4">
      <c r="A14" s="1" t="s">
        <v>9</v>
      </c>
      <c r="B14" s="13"/>
      <c r="C14" s="13"/>
      <c r="D14" s="13"/>
      <c r="E14" s="13"/>
      <c r="F14" s="13"/>
      <c r="G14" s="13"/>
      <c r="H14" s="13"/>
      <c r="I14" s="13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25" customHeight="1" x14ac:dyDescent="0.3">
      <c r="A15" s="2"/>
      <c r="B15" s="13"/>
      <c r="C15" s="13"/>
      <c r="D15" s="14"/>
      <c r="E15" s="15"/>
      <c r="F15" s="15"/>
      <c r="G15" s="15"/>
      <c r="H15" s="15"/>
      <c r="I15" s="1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25" customHeight="1" x14ac:dyDescent="0.3">
      <c r="A16" s="2"/>
      <c r="B16" s="3" t="s">
        <v>10</v>
      </c>
      <c r="C16" s="16">
        <v>5</v>
      </c>
      <c r="D16" s="17"/>
      <c r="E16" s="17"/>
      <c r="F16" s="17"/>
      <c r="G16" s="17"/>
      <c r="H16" s="17"/>
      <c r="I16" s="1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25" customHeight="1" x14ac:dyDescent="0.3">
      <c r="A17" s="2"/>
      <c r="B17" s="2"/>
      <c r="C17" s="2"/>
      <c r="D17" s="18"/>
      <c r="E17" s="19"/>
      <c r="F17" s="19"/>
      <c r="G17" s="19"/>
      <c r="H17" s="19"/>
      <c r="I17" s="19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25" customHeight="1" x14ac:dyDescent="0.3">
      <c r="A18" s="2"/>
      <c r="B18" s="2" t="s">
        <v>11</v>
      </c>
      <c r="C18" s="20">
        <f>C7</f>
        <v>1000000</v>
      </c>
      <c r="D18" s="18"/>
      <c r="E18" s="19"/>
      <c r="F18" s="19"/>
      <c r="G18" s="19"/>
      <c r="H18" s="19"/>
      <c r="I18" s="19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25" customHeight="1" x14ac:dyDescent="0.3">
      <c r="A19" s="2"/>
      <c r="B19" s="9" t="s">
        <v>8</v>
      </c>
      <c r="C19" s="10">
        <f>C18*C16</f>
        <v>5000000</v>
      </c>
      <c r="D19" s="21"/>
      <c r="E19" s="17"/>
      <c r="F19" s="17"/>
      <c r="G19" s="17"/>
      <c r="H19" s="17"/>
      <c r="I19" s="17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4.25" customHeight="1" x14ac:dyDescent="0.3">
      <c r="A20" s="2"/>
      <c r="B20" s="2"/>
      <c r="C20" s="2"/>
      <c r="D20" s="21"/>
      <c r="E20" s="22"/>
      <c r="F20" s="22"/>
      <c r="G20" s="22"/>
      <c r="H20" s="22"/>
      <c r="I20" s="2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4.25" customHeight="1" x14ac:dyDescent="0.3">
      <c r="A21" s="11"/>
      <c r="B21" s="12"/>
      <c r="C21" s="12"/>
      <c r="D21" s="23"/>
      <c r="E21" s="23"/>
      <c r="F21" s="23"/>
      <c r="G21" s="23"/>
      <c r="H21" s="23"/>
      <c r="I21" s="23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7.399999999999999" customHeight="1" x14ac:dyDescent="0.4">
      <c r="A22" s="1" t="s">
        <v>12</v>
      </c>
      <c r="B22" s="13"/>
      <c r="C22" s="13"/>
      <c r="D22" s="13"/>
      <c r="E22" s="13"/>
      <c r="F22" s="13"/>
      <c r="G22" s="13"/>
      <c r="H22" s="13"/>
      <c r="I22" s="13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4.25" customHeight="1" x14ac:dyDescent="0.3">
      <c r="A23" s="2"/>
      <c r="B23" s="2"/>
      <c r="C23" s="2"/>
      <c r="D23" s="24"/>
      <c r="E23" s="24"/>
      <c r="F23" s="24"/>
      <c r="G23" s="24"/>
      <c r="H23" s="24"/>
      <c r="I23" s="2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4.25" customHeight="1" x14ac:dyDescent="0.3">
      <c r="A24" s="2"/>
      <c r="B24" s="9" t="s">
        <v>8</v>
      </c>
      <c r="C24" s="20">
        <f>(C11+C19)/2</f>
        <v>4743884.5906530516</v>
      </c>
      <c r="D24" s="17"/>
      <c r="E24" s="17"/>
      <c r="F24" s="17"/>
      <c r="G24" s="17"/>
      <c r="H24" s="17"/>
      <c r="I24" s="1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3">
      <c r="A26" s="11"/>
      <c r="B26" s="12"/>
      <c r="C26" s="12"/>
      <c r="D26" s="25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7.399999999999999" customHeight="1" x14ac:dyDescent="0.4">
      <c r="A27" s="1" t="s">
        <v>13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4.25" customHeight="1" x14ac:dyDescent="0.3">
      <c r="A28" s="2"/>
      <c r="B28" s="13"/>
      <c r="C28" s="2"/>
      <c r="D28" s="2"/>
      <c r="E28" s="2"/>
      <c r="F28" s="1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4.25" customHeight="1" x14ac:dyDescent="0.3">
      <c r="A29" s="2"/>
      <c r="B29" s="2" t="s">
        <v>14</v>
      </c>
      <c r="C29" s="26">
        <v>0.2</v>
      </c>
      <c r="D29" s="24"/>
      <c r="E29" s="2"/>
      <c r="F29" s="2"/>
      <c r="G29" s="2"/>
      <c r="H29" s="2"/>
      <c r="I29" s="27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4.25" customHeight="1" x14ac:dyDescent="0.3">
      <c r="A30" s="2"/>
      <c r="B30" s="28" t="s">
        <v>15</v>
      </c>
      <c r="C30" s="26">
        <v>0.5</v>
      </c>
      <c r="D30" s="22"/>
      <c r="E30" s="2"/>
      <c r="F30" s="2"/>
      <c r="G30" s="2"/>
      <c r="H30" s="2"/>
      <c r="I30" s="2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4.25" customHeight="1" x14ac:dyDescent="0.3">
      <c r="A31" s="2"/>
      <c r="B31" s="2" t="s">
        <v>16</v>
      </c>
      <c r="C31" s="7">
        <f>(C29+C30)/2</f>
        <v>0.35</v>
      </c>
      <c r="D31" s="22"/>
      <c r="E31" s="2"/>
      <c r="F31" s="13"/>
      <c r="G31" s="2"/>
      <c r="H31" s="2"/>
      <c r="I31" s="1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4.25" customHeight="1" x14ac:dyDescent="0.3">
      <c r="A32" s="2"/>
      <c r="B32" s="9" t="s">
        <v>17</v>
      </c>
      <c r="C32" s="10">
        <f>C24*(1-C31)</f>
        <v>3083524.9839244839</v>
      </c>
      <c r="D32" s="15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4.2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4.25" customHeight="1" x14ac:dyDescent="0.3">
      <c r="A34" s="2"/>
      <c r="B34" s="13"/>
      <c r="C34" s="2"/>
      <c r="D34" s="15"/>
      <c r="E34" s="2"/>
      <c r="F34" s="13"/>
      <c r="G34" s="2"/>
      <c r="H34" s="2"/>
      <c r="I34" s="15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4.2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4.25" customHeight="1" x14ac:dyDescent="0.3">
      <c r="A36" s="2"/>
      <c r="B36" s="13"/>
      <c r="C36" s="2"/>
      <c r="D36" s="2"/>
      <c r="E36" s="2"/>
      <c r="F36" s="13"/>
      <c r="G36" s="1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4.2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4.25" customHeight="1" x14ac:dyDescent="0.3">
      <c r="A38" s="2"/>
      <c r="B38" s="2"/>
      <c r="C38" s="2"/>
      <c r="D38" s="29"/>
      <c r="E38" s="2"/>
      <c r="F38" s="2"/>
      <c r="G38" s="2"/>
      <c r="H38" s="2"/>
      <c r="I38" s="2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4.25" customHeight="1" x14ac:dyDescent="0.3">
      <c r="A39" s="2"/>
      <c r="B39" s="2"/>
      <c r="C39" s="2"/>
      <c r="D39" s="13"/>
      <c r="E39" s="2"/>
      <c r="F39" s="2"/>
      <c r="G39" s="2"/>
      <c r="H39" s="2"/>
      <c r="I39" s="21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4.25" customHeight="1" x14ac:dyDescent="0.3">
      <c r="A40" s="2"/>
      <c r="B40" s="2"/>
      <c r="C40" s="2"/>
      <c r="D40" s="30"/>
      <c r="E40" s="2"/>
      <c r="F40" s="13"/>
      <c r="G40" s="13"/>
      <c r="H40" s="2"/>
      <c r="I40" s="1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4.25" customHeight="1" x14ac:dyDescent="0.3">
      <c r="A41" s="2"/>
      <c r="B41" s="2"/>
      <c r="C41" s="2"/>
      <c r="D41" s="30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4.25" customHeight="1" x14ac:dyDescent="0.3">
      <c r="A42" s="2"/>
      <c r="B42" s="2"/>
      <c r="C42" s="2"/>
      <c r="D42" s="31"/>
      <c r="E42" s="2"/>
      <c r="F42" s="13"/>
      <c r="G42" s="13"/>
      <c r="H42" s="2"/>
      <c r="I42" s="1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4.25" customHeight="1" x14ac:dyDescent="0.3">
      <c r="A43" s="2"/>
      <c r="B43" s="32"/>
      <c r="C43" s="2"/>
      <c r="D43" s="33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4.25" customHeight="1" x14ac:dyDescent="0.3">
      <c r="A44" s="2"/>
      <c r="B44" s="32"/>
      <c r="C44" s="2"/>
      <c r="D44" s="34"/>
      <c r="E44" s="2"/>
      <c r="F44" s="2"/>
      <c r="G44" s="2"/>
      <c r="H44" s="35"/>
      <c r="I44" s="3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4.25" customHeight="1" x14ac:dyDescent="0.3">
      <c r="A45" s="2"/>
      <c r="B45" s="36"/>
      <c r="C45" s="2"/>
      <c r="D45" s="30"/>
      <c r="E45" s="2"/>
      <c r="F45" s="2"/>
      <c r="G45" s="2"/>
      <c r="H45" s="37"/>
      <c r="I45" s="37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4.25" customHeight="1" x14ac:dyDescent="0.3">
      <c r="A46" s="2"/>
      <c r="B46" s="36"/>
      <c r="C46" s="2"/>
      <c r="D46" s="30"/>
      <c r="E46" s="2"/>
      <c r="F46" s="13"/>
      <c r="G46" s="13"/>
      <c r="H46" s="38"/>
      <c r="I46" s="38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4.25" customHeight="1" x14ac:dyDescent="0.3">
      <c r="A47" s="2"/>
      <c r="B47" s="36"/>
      <c r="C47" s="2"/>
      <c r="D47" s="3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4.25" customHeight="1" x14ac:dyDescent="0.3">
      <c r="A48" s="2"/>
      <c r="B48" s="39"/>
      <c r="C48" s="2"/>
      <c r="D48" s="3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4.25" customHeight="1" x14ac:dyDescent="0.3">
      <c r="A49" s="2"/>
      <c r="B49" s="39"/>
      <c r="C49" s="2"/>
      <c r="D49" s="34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4.25" customHeight="1" x14ac:dyDescent="0.3">
      <c r="A50" s="2"/>
      <c r="B50" s="40"/>
      <c r="C50" s="13"/>
      <c r="D50" s="4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4.2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4.2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4.2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4.2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4.2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4.2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4.2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4.2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4.2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4.2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4.2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4.2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4.2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4.2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4.2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4.2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4.2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4.2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4.2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4.2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4.2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4.2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4.2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4.2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4.2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4.2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4.2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4.2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4.2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4.2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4.2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4.2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4.2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4.2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4.2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4.2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4.2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4.2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4.2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4.2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4.2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4.2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4.2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4.2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4.2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4.2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4.2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4.2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4.2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4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4.2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4.2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4.2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4.2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4.2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4.2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4.2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4.2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4.2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4.2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4.2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4.2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4.2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4.2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4.2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4.2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4.2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4.2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4.2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4.2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4.2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4.2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4.2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4.2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4.2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4.2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4.2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4.2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4.2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4.2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4.2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4.2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4.2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4.2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4.2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4.2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4.2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4.2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4.2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4.2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4.2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4.2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4.2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4.2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4.2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4.2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4.2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4.2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4.2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4.2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4.2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4.2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4.2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4.2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4.2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4.2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4.2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4.2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4.2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4.2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4.2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4.2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4.2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4.2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4.2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4.2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4.2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4.2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4.2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4.2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4.2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4.2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4.2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4.2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4.2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4.2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4.2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4.2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4.2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4.2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4.2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4.2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4.2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4.2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4.2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4.2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4.2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4.2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4.2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4.2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4.2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4.2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4.2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4.2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4.2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4.2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4.2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4.2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4.2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4.2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4.2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4.2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4.2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4.2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4.2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4.2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4.2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4.2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4.2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4.2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4.2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4.2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4.2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4.2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4.2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4.2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4.2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4.2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4.2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4.2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4.2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4.2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4.2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4.2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4.2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4.2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4.2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4.2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4.2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4.2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4.2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4.2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4.2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4.2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4.2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4.2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4.2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4.2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4.2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4.2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4.2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4.2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4.2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4.2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4.2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4.2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4.2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4.2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4.2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4.2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4.2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4.2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4.2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4.2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4.2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4.2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4.2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4.2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4.2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4.2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4.2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4.2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4.2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4.2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4.2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4.2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4.2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4.2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4.2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4.2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4.2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4.2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4.2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4.2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4.2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4.2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4.2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4.2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4.2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4.2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4.2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4.2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4.2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4.2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4.2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4.2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4.2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4.2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4.2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4.2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4.2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4.2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4.2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4.2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4.2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4.2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4.2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4.2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4.2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4.2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4.2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4.2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4.2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4.2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4.2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4.2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4.2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4.2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4.2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4.2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4.2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4.2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4.2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4.2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4.2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4.2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4.2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4.2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4.2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4.2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4.2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4.2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4.2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4.2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4.2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4.2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4.2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4.2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4.2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4.2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4.2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4.2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4.2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4.2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4.2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4.2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4.2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4.2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4.2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4.2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4.2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4.2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4.2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4.2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4.2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4.2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4.2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4.2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4.2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4.2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4.2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4.2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4.2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4.2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4.2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4.2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4.2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4.2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4.2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4.2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4.2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4.2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4.2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4.2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4.2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4.2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4.2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4.2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4.2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4.2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4.2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4.2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4.2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4.2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4.2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4.2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4.2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4.2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4.2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4.2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4.2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4.2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4.2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4.2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4.2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4.2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4.2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4.2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4.2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4.2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4.2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4.2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4.2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4.2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4.2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4.2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4.2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4.2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4.2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4.2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4.2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4.2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4.2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4.2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4.2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4.2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4.2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4.2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4.2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4.2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4.2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4.2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4.2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4.2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4.2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4.2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4.2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4.2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4.2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4.2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4.2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4.2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4.2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4.2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4.2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4.2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4.2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4.2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4.2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4.2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4.2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4.2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4.2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4.2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4.2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4.2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4.2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4.2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4.2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4.2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4.2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4.2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4.2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4.2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4.2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4.2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4.2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4.2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4.2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4.2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4.2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4.2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4.2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4.2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4.2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4.2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4.2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4.2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4.2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4.2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4.2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4.2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4.2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4.2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4.2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4.2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4.2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4.2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4.2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4.2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4.2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4.2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4.2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4.2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4.2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4.2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4.2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4.2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4.2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4.2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4.2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4.2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4.2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4.2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4.2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4.2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4.2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4.2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4.2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4.2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4.2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4.2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4.2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4.2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4.2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4.2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4.2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4.2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4.2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4.2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4.2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4.2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4.2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4.2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4.2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4.2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4.2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4.2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4.2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4.2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4.2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4.2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4.2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4.2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4.2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4.2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4.2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4.2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4.2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4.2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4.2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4.2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4.2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4.2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4.2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4.2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4.2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4.2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4.2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4.2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4.2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4.2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4.2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4.2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4.2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4.2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4.2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4.2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4.2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4.2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4.2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4.2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4.2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4.2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4.2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4.2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4.2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4.2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4.2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4.2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4.2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4.2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4.2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4.2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4.2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4.2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4.2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4.2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4.2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4.2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4.2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4.2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4.2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4.2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4.2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4.2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4.2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4.2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4.2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4.2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4.2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4.2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4.2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4.2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4.2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4.2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4.2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4.2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4.2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4.2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4.2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4.2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4.2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4.2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4.2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4.2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4.2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4.2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4.2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4.2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4.2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4.2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4.2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4.2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4.2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4.2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4.2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4.2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4.2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4.2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4.2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4.2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4.2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4.2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4.2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4.2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4.2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4.2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4.2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4.2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4.2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4.2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4.2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4.2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4.2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4.2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4.2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4.2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4.2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4.2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4.2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4.2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4.2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4.2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4.2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4.2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4.2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4.2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4.2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4.2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4.2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4.2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4.2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4.2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4.2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4.2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4.2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4.2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4.2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4.2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4.2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4.2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4.2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4.2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4.2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4.2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4.2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4.2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4.2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4.2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4.2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4.2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4.2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4.2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4.2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4.2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4.2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4.2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4.2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4.2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4.2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4.2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4.2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4.2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4.2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4.2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4.2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4.2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4.2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4.2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4.2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4.2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4.2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4.2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4.2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4.2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4.2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4.2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4.2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4.2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4.2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4.2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4.2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4.2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4.2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4.2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4.2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4.2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4.2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4.2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4.2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4.2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4.2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4.2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4.2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4.2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4.2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4.2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4.2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4.2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4.2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4.2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4.2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4.2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4.2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4.2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4.2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4.2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4.2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4.2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4.2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4.2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4.2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4.2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4.2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4.2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4.2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4.2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4.2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4.2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4.2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4.2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4.2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4.2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4.2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4.2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4.2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4.2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4.2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4.2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4.2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4.2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4.2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4.2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4.2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4.2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4.2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4.2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4.2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4.2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4.2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4.2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4.2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4.2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4.2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4.2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4.2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4.2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4.2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4.2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4.2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4.2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4.2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4.2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4.2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4.2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4.2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4.2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4.2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4.2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4.2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4.2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4.2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4.2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4.2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4.2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4.2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4.2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4.2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4.2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4.2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4.2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4.2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4.2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4.2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4.2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4.2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4.2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4.2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4.2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4.2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4.2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4.2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4.2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4.2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4.2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4.2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4.2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4.2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4.2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4.2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4.2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4.2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4.2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4.2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4.2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4.2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4.2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4.2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4.2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4.2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4.2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4.2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4.2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4.2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4.2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4.2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4.2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4.2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4.2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4.2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4.2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4.2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4.2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4.2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4.2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4.2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4.2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4.2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4.2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4.2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4.2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4.2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4.2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4.2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4.2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4.2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4.2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4.2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4.2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4.2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4.2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4.2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4.2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4.2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4.2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4.2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4.2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4.2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4.2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4.2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4.2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4.2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4.2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4.2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4.2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4.2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4.2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4.2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4.2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4.2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4.2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4.2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4.2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4.2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4.2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4.2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4.2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4.2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4.2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4.2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4.2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4.2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4.2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4.2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4.2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4.2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4.2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4.2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4.2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4.2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4.2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4.2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4.2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4.2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4.2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4.2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4.2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4.2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4.2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4.2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4.2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4.2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4.2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4.2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4.2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4.2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4.2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4.2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4.2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4.2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4.2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4.2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4.2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4.2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4.2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4.2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4.2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4.2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4.2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4.2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4.2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4.2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4.2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4.2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4.2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4.2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4.2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4.2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4.2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4.2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4.2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4.2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4.2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4.2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4.2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4.2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4.2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4.2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4.2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4.2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4.2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4.2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4.2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4.2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4.2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4.2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4.2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4.2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4.2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4.2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4.2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4.2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4.2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4.2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4.2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4.2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4.2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4.2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4.2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4.2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4.2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4.2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4.2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4.2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4.2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4.2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4.2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4.2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4.2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4.2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4.2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4.2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4.2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4.2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4.2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4.2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4.2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4.2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4.2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4.2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4.2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4.2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4.2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4.2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4.2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4.2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4.2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4.2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4.2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4.2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4.2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4.2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4.2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4.2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4.2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4.2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4.2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4.2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4.2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4.2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4.2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4.2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4.2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4.2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4.2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4.2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4.2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4.2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4.2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4.2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4.2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4.2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4.2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4.25" customHeight="1" x14ac:dyDescent="0.3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4.25" customHeight="1" x14ac:dyDescent="0.3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4.25" customHeight="1" x14ac:dyDescent="0.3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4.25" customHeight="1" x14ac:dyDescent="0.3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4.25" customHeight="1" x14ac:dyDescent="0.3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4.25" customHeight="1" x14ac:dyDescent="0.3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4.25" customHeight="1" x14ac:dyDescent="0.3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</sheetData>
  <mergeCells count="1">
    <mergeCell ref="A1:J1"/>
  </mergeCells>
  <pageMargins left="0.7" right="0.7" top="0.75" bottom="0.75" header="0" footer="0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0000000}">
          <x14:formula1>
            <xm:f>Sheet1!$A$1:$A$11</xm:f>
          </x14:formula1>
          <xm:sqref>C4</xm:sqref>
        </x14:dataValidation>
        <x14:dataValidation type="list" allowBlank="1" showErrorMessage="1" xr:uid="{00000000-0002-0000-0000-000001000000}">
          <x14:formula1>
            <xm:f>Sheet1!$C$1:$C$12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4.44140625" defaultRowHeight="15" customHeight="1" x14ac:dyDescent="0.3"/>
  <cols>
    <col min="1" max="26" width="8.6640625" customWidth="1"/>
  </cols>
  <sheetData>
    <row r="1" spans="1:3" ht="14.25" customHeight="1" x14ac:dyDescent="0.3">
      <c r="A1" s="7">
        <v>0.25</v>
      </c>
      <c r="C1" s="42">
        <v>4</v>
      </c>
    </row>
    <row r="2" spans="1:3" ht="14.25" customHeight="1" x14ac:dyDescent="0.3">
      <c r="A2" s="7">
        <v>0.3</v>
      </c>
      <c r="C2" s="42">
        <v>4.5</v>
      </c>
    </row>
    <row r="3" spans="1:3" ht="14.25" customHeight="1" x14ac:dyDescent="0.3">
      <c r="A3" s="7">
        <v>0.35</v>
      </c>
      <c r="C3" s="42">
        <v>5</v>
      </c>
    </row>
    <row r="4" spans="1:3" ht="14.25" customHeight="1" x14ac:dyDescent="0.3">
      <c r="A4" s="7">
        <v>0.4</v>
      </c>
      <c r="C4" s="42">
        <v>6</v>
      </c>
    </row>
    <row r="5" spans="1:3" ht="14.25" customHeight="1" x14ac:dyDescent="0.3">
      <c r="A5" s="7">
        <v>0.45</v>
      </c>
      <c r="C5" s="42">
        <v>6.5</v>
      </c>
    </row>
    <row r="6" spans="1:3" ht="14.25" customHeight="1" x14ac:dyDescent="0.3">
      <c r="A6" s="7">
        <v>0.5</v>
      </c>
      <c r="C6" s="42">
        <v>7</v>
      </c>
    </row>
    <row r="7" spans="1:3" ht="14.25" customHeight="1" x14ac:dyDescent="0.3">
      <c r="A7" s="7">
        <v>0.55000000000000004</v>
      </c>
      <c r="C7" s="42">
        <v>7.5</v>
      </c>
    </row>
    <row r="8" spans="1:3" ht="14.25" customHeight="1" x14ac:dyDescent="0.3">
      <c r="A8" s="7">
        <v>0.6</v>
      </c>
      <c r="C8" s="42">
        <v>8</v>
      </c>
    </row>
    <row r="9" spans="1:3" ht="14.25" customHeight="1" x14ac:dyDescent="0.3">
      <c r="A9" s="7">
        <v>0.65</v>
      </c>
      <c r="C9" s="42">
        <v>8.5</v>
      </c>
    </row>
    <row r="10" spans="1:3" ht="14.25" customHeight="1" x14ac:dyDescent="0.3">
      <c r="A10" s="7">
        <v>0.7</v>
      </c>
      <c r="C10" s="42">
        <v>9</v>
      </c>
    </row>
    <row r="11" spans="1:3" ht="14.25" customHeight="1" x14ac:dyDescent="0.3">
      <c r="A11" s="7">
        <v>0.75</v>
      </c>
      <c r="C11" s="42">
        <v>9.5</v>
      </c>
    </row>
    <row r="12" spans="1:3" ht="14.25" customHeight="1" x14ac:dyDescent="0.3">
      <c r="C12" s="42">
        <v>10</v>
      </c>
    </row>
    <row r="13" spans="1:3" ht="14.25" customHeight="1" x14ac:dyDescent="0.3"/>
    <row r="14" spans="1:3" ht="14.25" customHeight="1" x14ac:dyDescent="0.3"/>
    <row r="15" spans="1:3" ht="14.25" customHeight="1" x14ac:dyDescent="0.3"/>
    <row r="16" spans="1:3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Company Valuation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Meagan Crawford</dc:creator>
  <cp:lastModifiedBy>Meagan Murphy</cp:lastModifiedBy>
  <dcterms:created xsi:type="dcterms:W3CDTF">2017-11-03T15:01:32Z</dcterms:created>
  <dcterms:modified xsi:type="dcterms:W3CDTF">2022-12-14T01:27:45Z</dcterms:modified>
</cp:coreProperties>
</file>